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Intl Leaders\IL Corporate\IL Administration\IL Ezidebit\Setup Account Info\"/>
    </mc:Choice>
  </mc:AlternateContent>
  <xr:revisionPtr revIDLastSave="0" documentId="13_ncr:1_{A23A2E54-120D-421D-9BF8-2A703BCE00C5}" xr6:coauthVersionLast="47" xr6:coauthVersionMax="47" xr10:uidLastSave="{00000000-0000-0000-0000-000000000000}"/>
  <bookViews>
    <workbookView xWindow="-120" yWindow="-120" windowWidth="29040" windowHeight="15840" activeTab="2" xr2:uid="{DE2B1BD7-2E8E-4FCC-8756-09711E30E78A}"/>
  </bookViews>
  <sheets>
    <sheet name="Fees calculations" sheetId="2" r:id="rId1"/>
    <sheet name="Fees calculations April 2024" sheetId="3" r:id="rId2"/>
    <sheet name="Fees calculations April 2025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E7" i="4"/>
  <c r="E9" i="4" s="1"/>
  <c r="D16" i="4"/>
  <c r="B3" i="4"/>
  <c r="D7" i="4" s="1"/>
  <c r="D9" i="4" s="1"/>
  <c r="E7" i="3"/>
  <c r="E9" i="3" s="1"/>
  <c r="B3" i="3"/>
  <c r="D7" i="3" s="1"/>
  <c r="D9" i="3" s="1"/>
  <c r="D15" i="3"/>
  <c r="B2" i="2"/>
  <c r="D6" i="2" s="1"/>
  <c r="D8" i="2" s="1"/>
  <c r="D14" i="2"/>
  <c r="B15" i="2" s="1"/>
  <c r="E6" i="2"/>
  <c r="E8" i="2" s="1"/>
  <c r="C9" i="4" l="1"/>
  <c r="C7" i="3"/>
  <c r="C9" i="3" s="1"/>
  <c r="C6" i="2"/>
  <c r="C8" i="2" s="1"/>
</calcChain>
</file>

<file path=xl/sharedStrings.xml><?xml version="1.0" encoding="utf-8"?>
<sst xmlns="http://schemas.openxmlformats.org/spreadsheetml/2006/main" count="48" uniqueCount="18">
  <si>
    <t xml:space="preserve">Ezidebit fees calculation </t>
  </si>
  <si>
    <t>Paying with Bank Transfer</t>
  </si>
  <si>
    <t xml:space="preserve">Cost per transaction </t>
  </si>
  <si>
    <t>Account setup fee</t>
  </si>
  <si>
    <t xml:space="preserve">Net Ezidebit CC charges to be added to invoice (separate line entry) </t>
  </si>
  <si>
    <t>TOTAL COST TO MEMBER</t>
  </si>
  <si>
    <t>Paying with Credit Card</t>
  </si>
  <si>
    <t xml:space="preserve">  (VISA/MASTERCARD)</t>
  </si>
  <si>
    <t xml:space="preserve"> (AMEX / DINERS)</t>
  </si>
  <si>
    <t xml:space="preserve">Enter amount of inv to be paid </t>
  </si>
  <si>
    <t>Credit card payments over phone (Visa / Master only)</t>
  </si>
  <si>
    <t>(Enter) Member Fees Net Amount</t>
  </si>
  <si>
    <t xml:space="preserve">(Enter) No of instalments </t>
  </si>
  <si>
    <t>Total to be transacted/advise member</t>
  </si>
  <si>
    <t>Note:  The phone credit card service isn’t provided by EziDebit, hence a different fee structure applies</t>
  </si>
  <si>
    <t>Gross Amount</t>
  </si>
  <si>
    <t>Contracted Amount (net)</t>
  </si>
  <si>
    <t>NOTE: DISHONOUR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</si>
</sst>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2" fillId="0" borderId="12" xfId="0" applyFont="1" applyBorder="1"/>
    <xf numFmtId="0" fontId="0" fillId="0" borderId="12" xfId="0" applyBorder="1"/>
    <xf numFmtId="0" fontId="2" fillId="4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10" fontId="0" fillId="0" borderId="13" xfId="0" applyNumberFormat="1" applyBorder="1" applyAlignment="1">
      <alignment vertical="center"/>
    </xf>
    <xf numFmtId="44" fontId="0" fillId="0" borderId="13" xfId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4" fontId="2" fillId="0" borderId="13" xfId="0" applyNumberFormat="1" applyFont="1" applyBorder="1" applyAlignment="1">
      <alignment vertical="center"/>
    </xf>
    <xf numFmtId="44" fontId="2" fillId="4" borderId="16" xfId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44" fontId="0" fillId="4" borderId="9" xfId="1" applyFont="1" applyFill="1" applyBorder="1" applyAlignment="1">
      <alignment vertical="center"/>
    </xf>
    <xf numFmtId="44" fontId="0" fillId="2" borderId="9" xfId="0" applyNumberFormat="1" applyFill="1" applyBorder="1" applyAlignment="1">
      <alignment vertical="center"/>
    </xf>
    <xf numFmtId="0" fontId="0" fillId="2" borderId="8" xfId="0" applyFill="1" applyBorder="1" applyAlignment="1">
      <alignment horizontal="center" wrapText="1"/>
    </xf>
    <xf numFmtId="0" fontId="2" fillId="4" borderId="15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0" fillId="2" borderId="14" xfId="0" applyFill="1" applyBorder="1" applyAlignment="1">
      <alignment horizontal="left" vertical="center" wrapText="1"/>
    </xf>
    <xf numFmtId="44" fontId="2" fillId="2" borderId="13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4" fontId="0" fillId="0" borderId="0" xfId="0" applyNumberFormat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 wrapText="1"/>
    </xf>
    <xf numFmtId="44" fontId="2" fillId="2" borderId="16" xfId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44" fontId="2" fillId="7" borderId="9" xfId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4" fontId="2" fillId="0" borderId="11" xfId="0" applyNumberFormat="1" applyFont="1" applyBorder="1" applyAlignment="1">
      <alignment vertical="center"/>
    </xf>
    <xf numFmtId="0" fontId="2" fillId="8" borderId="5" xfId="0" applyFont="1" applyFill="1" applyBorder="1" applyAlignment="1">
      <alignment horizontal="left" vertical="center" wrapText="1"/>
    </xf>
    <xf numFmtId="8" fontId="2" fillId="8" borderId="12" xfId="0" applyNumberFormat="1" applyFont="1" applyFill="1" applyBorder="1" applyAlignment="1">
      <alignment horizontal="center" vertical="center" wrapText="1"/>
    </xf>
    <xf numFmtId="44" fontId="0" fillId="0" borderId="13" xfId="0" applyNumberForma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F231-C3E6-46BB-A13F-00D82141CC0A}">
  <dimension ref="A1:E27"/>
  <sheetViews>
    <sheetView workbookViewId="0">
      <selection activeCell="B4" sqref="B4"/>
    </sheetView>
  </sheetViews>
  <sheetFormatPr defaultRowHeight="15" x14ac:dyDescent="0.25"/>
  <cols>
    <col min="1" max="1" width="31.7109375" bestFit="1" customWidth="1"/>
    <col min="2" max="2" width="15.5703125" customWidth="1"/>
    <col min="3" max="3" width="22.85546875" bestFit="1" customWidth="1"/>
    <col min="4" max="4" width="21.140625" customWidth="1"/>
    <col min="5" max="5" width="22" customWidth="1"/>
    <col min="6" max="6" width="20.28515625" customWidth="1"/>
  </cols>
  <sheetData>
    <row r="1" spans="1:5" ht="45" customHeight="1" thickBot="1" x14ac:dyDescent="0.3">
      <c r="A1" s="44" t="s">
        <v>0</v>
      </c>
      <c r="B1" s="45"/>
      <c r="C1" s="45"/>
      <c r="D1" s="45"/>
      <c r="E1" s="46"/>
    </row>
    <row r="2" spans="1:5" ht="45" customHeight="1" thickBot="1" x14ac:dyDescent="0.3">
      <c r="A2" s="20" t="s">
        <v>11</v>
      </c>
      <c r="B2" s="15">
        <f>(12950)-1079.17</f>
        <v>11870.83</v>
      </c>
      <c r="C2" s="47" t="s">
        <v>6</v>
      </c>
      <c r="D2" s="48"/>
      <c r="E2" s="49" t="s">
        <v>1</v>
      </c>
    </row>
    <row r="3" spans="1:5" ht="29.25" customHeight="1" x14ac:dyDescent="0.25">
      <c r="A3" s="21" t="s">
        <v>12</v>
      </c>
      <c r="B3" s="6">
        <v>11</v>
      </c>
      <c r="C3" s="25" t="s">
        <v>7</v>
      </c>
      <c r="D3" s="26" t="s">
        <v>8</v>
      </c>
      <c r="E3" s="50"/>
    </row>
    <row r="4" spans="1:5" ht="29.25" customHeight="1" x14ac:dyDescent="0.25">
      <c r="A4" s="8" t="s">
        <v>2</v>
      </c>
      <c r="B4" s="9">
        <v>1187.08</v>
      </c>
      <c r="C4" s="10">
        <v>2.35E-2</v>
      </c>
      <c r="D4" s="10">
        <v>4.3999999999999997E-2</v>
      </c>
      <c r="E4" s="11">
        <v>1.2</v>
      </c>
    </row>
    <row r="5" spans="1:5" ht="29.25" customHeight="1" x14ac:dyDescent="0.25">
      <c r="A5" s="8" t="s">
        <v>3</v>
      </c>
      <c r="B5" s="9"/>
      <c r="C5" s="11">
        <v>5.5</v>
      </c>
      <c r="D5" s="11">
        <v>5.5</v>
      </c>
      <c r="E5" s="11">
        <v>5.5</v>
      </c>
    </row>
    <row r="6" spans="1:5" ht="29.25" customHeight="1" x14ac:dyDescent="0.25">
      <c r="A6" s="12" t="s">
        <v>5</v>
      </c>
      <c r="B6" s="13"/>
      <c r="C6" s="14">
        <f>SUM(B2*C4)+C5</f>
        <v>284.46450499999997</v>
      </c>
      <c r="D6" s="14">
        <f>SUM(B2*D4)+D5</f>
        <v>527.81651999999997</v>
      </c>
      <c r="E6" s="14">
        <f>SUM(B3*E4)+E5</f>
        <v>18.7</v>
      </c>
    </row>
    <row r="7" spans="1:5" ht="15.75" customHeight="1" x14ac:dyDescent="0.25">
      <c r="A7" s="1"/>
      <c r="B7" s="3"/>
      <c r="C7" s="3"/>
      <c r="D7" s="3"/>
      <c r="E7" s="3"/>
    </row>
    <row r="8" spans="1:5" ht="45" x14ac:dyDescent="0.25">
      <c r="A8" s="22" t="s">
        <v>4</v>
      </c>
      <c r="B8" s="24"/>
      <c r="C8" s="23">
        <f>C6/B3/1.1</f>
        <v>23.509463223140493</v>
      </c>
      <c r="D8" s="23">
        <f>D6/B3/1.1</f>
        <v>43.621199999999995</v>
      </c>
      <c r="E8" s="23">
        <f>E6/B3/1.1</f>
        <v>1.5454545454545452</v>
      </c>
    </row>
    <row r="9" spans="1:5" ht="17.25" customHeight="1" thickBot="1" x14ac:dyDescent="0.3">
      <c r="A9" s="2"/>
      <c r="B9" s="7"/>
      <c r="C9" s="4"/>
      <c r="D9" s="4"/>
      <c r="E9" s="5"/>
    </row>
    <row r="10" spans="1:5" ht="29.25" customHeight="1" x14ac:dyDescent="0.25"/>
    <row r="11" spans="1:5" ht="15.75" thickBot="1" x14ac:dyDescent="0.3">
      <c r="A11" s="51"/>
      <c r="B11" s="51"/>
      <c r="C11" s="51"/>
      <c r="D11" s="51"/>
      <c r="E11" s="51"/>
    </row>
    <row r="12" spans="1:5" ht="29.25" customHeight="1" thickBot="1" x14ac:dyDescent="0.3">
      <c r="A12" s="44" t="s">
        <v>10</v>
      </c>
      <c r="B12" s="45"/>
      <c r="C12" s="45"/>
      <c r="D12" s="45"/>
      <c r="E12" s="46"/>
    </row>
    <row r="13" spans="1:5" ht="16.5" customHeight="1" thickBot="1" x14ac:dyDescent="0.3">
      <c r="A13" s="41" t="s">
        <v>14</v>
      </c>
      <c r="B13" s="42"/>
      <c r="C13" s="42"/>
      <c r="D13" s="42"/>
      <c r="E13" s="43"/>
    </row>
    <row r="14" spans="1:5" ht="45.75" thickBot="1" x14ac:dyDescent="0.3">
      <c r="A14" s="16" t="s">
        <v>9</v>
      </c>
      <c r="B14" s="17">
        <v>550</v>
      </c>
      <c r="C14" s="27">
        <v>1.7749999999999998E-2</v>
      </c>
      <c r="D14" s="18">
        <f>B14*1.01775</f>
        <v>559.76249999999993</v>
      </c>
      <c r="E14" s="19" t="s">
        <v>13</v>
      </c>
    </row>
    <row r="15" spans="1:5" ht="15.75" customHeight="1" x14ac:dyDescent="0.25">
      <c r="B15" s="28">
        <f>D14-B14</f>
        <v>9.7624999999999318</v>
      </c>
      <c r="D15" s="28"/>
    </row>
    <row r="16" spans="1:5" ht="29.25" customHeight="1" x14ac:dyDescent="0.25">
      <c r="B16" s="28"/>
    </row>
    <row r="17" ht="18.75" customHeight="1" x14ac:dyDescent="0.25"/>
    <row r="18" ht="29.25" customHeight="1" x14ac:dyDescent="0.25"/>
    <row r="19" ht="9" customHeight="1" x14ac:dyDescent="0.25"/>
    <row r="20" ht="29.25" customHeight="1" x14ac:dyDescent="0.25"/>
    <row r="21" ht="29.25" customHeight="1" x14ac:dyDescent="0.25"/>
    <row r="22" ht="29.25" customHeight="1" x14ac:dyDescent="0.25"/>
    <row r="23" ht="29.25" customHeight="1" x14ac:dyDescent="0.25"/>
    <row r="24" ht="29.25" customHeight="1" x14ac:dyDescent="0.25"/>
    <row r="25" ht="15" customHeight="1" x14ac:dyDescent="0.25"/>
    <row r="26" ht="29.25" customHeight="1" x14ac:dyDescent="0.25"/>
    <row r="27" ht="18.75" customHeight="1" x14ac:dyDescent="0.25"/>
  </sheetData>
  <mergeCells count="6">
    <mergeCell ref="A13:E13"/>
    <mergeCell ref="A12:E12"/>
    <mergeCell ref="A1:E1"/>
    <mergeCell ref="C2:D2"/>
    <mergeCell ref="E2:E3"/>
    <mergeCell ref="A11:E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1E66-19C2-4528-B9B1-4219B7B02BE0}">
  <dimension ref="A1:E28"/>
  <sheetViews>
    <sheetView workbookViewId="0">
      <selection activeCell="B5" sqref="B5"/>
    </sheetView>
  </sheetViews>
  <sheetFormatPr defaultRowHeight="15" x14ac:dyDescent="0.25"/>
  <cols>
    <col min="1" max="1" width="33.85546875" customWidth="1"/>
    <col min="2" max="2" width="17.28515625" bestFit="1" customWidth="1"/>
    <col min="3" max="3" width="22.85546875" bestFit="1" customWidth="1"/>
    <col min="4" max="4" width="21.140625" customWidth="1"/>
    <col min="5" max="5" width="22" customWidth="1"/>
    <col min="6" max="6" width="20.28515625" customWidth="1"/>
  </cols>
  <sheetData>
    <row r="1" spans="1:5" ht="45" customHeight="1" thickBot="1" x14ac:dyDescent="0.3">
      <c r="A1" s="44" t="s">
        <v>0</v>
      </c>
      <c r="B1" s="45"/>
      <c r="C1" s="45"/>
      <c r="D1" s="45"/>
      <c r="E1" s="46"/>
    </row>
    <row r="2" spans="1:5" ht="45" customHeight="1" thickBot="1" x14ac:dyDescent="0.3">
      <c r="A2" s="33" t="s">
        <v>16</v>
      </c>
      <c r="B2" s="34">
        <v>14950</v>
      </c>
      <c r="C2" s="29"/>
      <c r="D2" s="29"/>
      <c r="E2" s="30"/>
    </row>
    <row r="3" spans="1:5" ht="45" customHeight="1" thickBot="1" x14ac:dyDescent="0.3">
      <c r="A3" s="31" t="s">
        <v>15</v>
      </c>
      <c r="B3" s="32">
        <f>B2*1.1</f>
        <v>16445</v>
      </c>
      <c r="C3" s="47" t="s">
        <v>6</v>
      </c>
      <c r="D3" s="48"/>
      <c r="E3" s="49" t="s">
        <v>1</v>
      </c>
    </row>
    <row r="4" spans="1:5" ht="29.25" customHeight="1" x14ac:dyDescent="0.25">
      <c r="A4" s="21" t="s">
        <v>12</v>
      </c>
      <c r="B4" s="6">
        <v>12</v>
      </c>
      <c r="C4" s="25" t="s">
        <v>7</v>
      </c>
      <c r="D4" s="26" t="s">
        <v>8</v>
      </c>
      <c r="E4" s="50"/>
    </row>
    <row r="5" spans="1:5" ht="29.25" customHeight="1" x14ac:dyDescent="0.25">
      <c r="A5" s="8" t="s">
        <v>2</v>
      </c>
      <c r="B5" s="9">
        <v>1245.8399999999999</v>
      </c>
      <c r="C5" s="10">
        <v>2.6499999999999999E-2</v>
      </c>
      <c r="D5" s="10">
        <v>4.3999999999999997E-2</v>
      </c>
      <c r="E5" s="11">
        <v>1.56</v>
      </c>
    </row>
    <row r="6" spans="1:5" ht="29.25" customHeight="1" x14ac:dyDescent="0.25">
      <c r="A6" s="8" t="s">
        <v>3</v>
      </c>
      <c r="B6" s="9"/>
      <c r="C6" s="11">
        <v>5.5</v>
      </c>
      <c r="D6" s="11">
        <v>5.5</v>
      </c>
      <c r="E6" s="11">
        <v>5.5</v>
      </c>
    </row>
    <row r="7" spans="1:5" ht="29.25" customHeight="1" x14ac:dyDescent="0.25">
      <c r="A7" s="12" t="s">
        <v>5</v>
      </c>
      <c r="B7" s="13"/>
      <c r="C7" s="14">
        <f>SUM(B3*C5)+C6</f>
        <v>441.29249999999996</v>
      </c>
      <c r="D7" s="14">
        <f>SUM(B3*D5)+D6</f>
        <v>729.07999999999993</v>
      </c>
      <c r="E7" s="14">
        <f>SUM(B4*E5)+E6</f>
        <v>24.22</v>
      </c>
    </row>
    <row r="8" spans="1:5" ht="15.75" customHeight="1" x14ac:dyDescent="0.25">
      <c r="A8" s="1"/>
      <c r="B8" s="3"/>
      <c r="C8" s="3"/>
      <c r="D8" s="3"/>
      <c r="E8" s="3"/>
    </row>
    <row r="9" spans="1:5" ht="45" x14ac:dyDescent="0.25">
      <c r="A9" s="22" t="s">
        <v>4</v>
      </c>
      <c r="B9" s="24"/>
      <c r="C9" s="23">
        <f>C7/B4/1.1</f>
        <v>33.431249999999999</v>
      </c>
      <c r="D9" s="23">
        <f>D7/B4/1.1</f>
        <v>55.23333333333332</v>
      </c>
      <c r="E9" s="23">
        <f>E7/B4/1.1</f>
        <v>1.8348484848484845</v>
      </c>
    </row>
    <row r="10" spans="1:5" ht="17.25" customHeight="1" thickBot="1" x14ac:dyDescent="0.3">
      <c r="A10" s="2"/>
      <c r="B10" s="7"/>
      <c r="C10" s="4"/>
      <c r="D10" s="4"/>
      <c r="E10" s="5"/>
    </row>
    <row r="11" spans="1:5" ht="29.25" customHeight="1" x14ac:dyDescent="0.25"/>
    <row r="12" spans="1:5" ht="15.75" thickBot="1" x14ac:dyDescent="0.3">
      <c r="A12" s="51"/>
      <c r="B12" s="51"/>
      <c r="C12" s="51"/>
      <c r="D12" s="51"/>
      <c r="E12" s="51"/>
    </row>
    <row r="13" spans="1:5" ht="29.25" customHeight="1" thickBot="1" x14ac:dyDescent="0.3">
      <c r="A13" s="44" t="s">
        <v>10</v>
      </c>
      <c r="B13" s="45"/>
      <c r="C13" s="45"/>
      <c r="D13" s="45"/>
      <c r="E13" s="46"/>
    </row>
    <row r="14" spans="1:5" ht="16.5" customHeight="1" thickBot="1" x14ac:dyDescent="0.3">
      <c r="A14" s="41" t="s">
        <v>14</v>
      </c>
      <c r="B14" s="42"/>
      <c r="C14" s="42"/>
      <c r="D14" s="42"/>
      <c r="E14" s="43"/>
    </row>
    <row r="15" spans="1:5" ht="45.75" thickBot="1" x14ac:dyDescent="0.3">
      <c r="A15" s="16" t="s">
        <v>9</v>
      </c>
      <c r="B15" s="17">
        <v>5500</v>
      </c>
      <c r="C15" s="27">
        <v>1.7749999999999998E-2</v>
      </c>
      <c r="D15" s="18">
        <f>(B15*1.0175)+0.3</f>
        <v>5596.55</v>
      </c>
      <c r="E15" s="19" t="s">
        <v>13</v>
      </c>
    </row>
    <row r="16" spans="1:5" ht="15.75" customHeight="1" x14ac:dyDescent="0.25">
      <c r="B16" s="28"/>
      <c r="D16" s="28"/>
    </row>
    <row r="17" spans="2:2" ht="29.25" customHeight="1" x14ac:dyDescent="0.25">
      <c r="B17" s="28"/>
    </row>
    <row r="18" spans="2:2" ht="18.75" customHeight="1" x14ac:dyDescent="0.25"/>
    <row r="19" spans="2:2" ht="29.25" customHeight="1" x14ac:dyDescent="0.25"/>
    <row r="20" spans="2:2" ht="9" customHeight="1" x14ac:dyDescent="0.25"/>
    <row r="21" spans="2:2" ht="29.25" customHeight="1" x14ac:dyDescent="0.25"/>
    <row r="22" spans="2:2" ht="29.25" customHeight="1" x14ac:dyDescent="0.25"/>
    <row r="23" spans="2:2" ht="29.25" customHeight="1" x14ac:dyDescent="0.25"/>
    <row r="24" spans="2:2" ht="29.25" customHeight="1" x14ac:dyDescent="0.25"/>
    <row r="25" spans="2:2" ht="29.25" customHeight="1" x14ac:dyDescent="0.25"/>
    <row r="26" spans="2:2" ht="15" customHeight="1" x14ac:dyDescent="0.25"/>
    <row r="27" spans="2:2" ht="29.25" customHeight="1" x14ac:dyDescent="0.25"/>
    <row r="28" spans="2:2" ht="18.75" customHeight="1" x14ac:dyDescent="0.25"/>
  </sheetData>
  <mergeCells count="6">
    <mergeCell ref="A14:E14"/>
    <mergeCell ref="A1:E1"/>
    <mergeCell ref="C3:D3"/>
    <mergeCell ref="E3:E4"/>
    <mergeCell ref="A12:E12"/>
    <mergeCell ref="A13:E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40A3A-E0EF-4CA4-8916-270D823CD5A6}">
  <dimension ref="A1:E29"/>
  <sheetViews>
    <sheetView tabSelected="1" workbookViewId="0">
      <selection activeCell="F7" sqref="F7"/>
    </sheetView>
  </sheetViews>
  <sheetFormatPr defaultRowHeight="15" x14ac:dyDescent="0.25"/>
  <cols>
    <col min="1" max="1" width="33.85546875" customWidth="1"/>
    <col min="2" max="2" width="17.28515625" bestFit="1" customWidth="1"/>
    <col min="3" max="3" width="22.85546875" bestFit="1" customWidth="1"/>
    <col min="4" max="4" width="21.140625" customWidth="1"/>
    <col min="5" max="5" width="22" customWidth="1"/>
    <col min="6" max="6" width="20.28515625" customWidth="1"/>
  </cols>
  <sheetData>
    <row r="1" spans="1:5" ht="45" customHeight="1" thickBot="1" x14ac:dyDescent="0.3">
      <c r="A1" s="44" t="s">
        <v>0</v>
      </c>
      <c r="B1" s="45"/>
      <c r="C1" s="45"/>
      <c r="D1" s="45"/>
      <c r="E1" s="46"/>
    </row>
    <row r="2" spans="1:5" ht="45" customHeight="1" thickBot="1" x14ac:dyDescent="0.3">
      <c r="A2" s="33" t="s">
        <v>16</v>
      </c>
      <c r="B2" s="34">
        <v>14950</v>
      </c>
      <c r="C2" s="29"/>
      <c r="D2" s="29"/>
      <c r="E2" s="30"/>
    </row>
    <row r="3" spans="1:5" ht="45" customHeight="1" thickBot="1" x14ac:dyDescent="0.3">
      <c r="A3" s="31" t="s">
        <v>15</v>
      </c>
      <c r="B3" s="32">
        <f>B2*1.1</f>
        <v>16445</v>
      </c>
      <c r="C3" s="47" t="s">
        <v>6</v>
      </c>
      <c r="D3" s="48"/>
      <c r="E3" s="49" t="s">
        <v>1</v>
      </c>
    </row>
    <row r="4" spans="1:5" ht="29.25" customHeight="1" x14ac:dyDescent="0.25">
      <c r="A4" s="21" t="s">
        <v>12</v>
      </c>
      <c r="B4" s="6">
        <v>12</v>
      </c>
      <c r="C4" s="25" t="s">
        <v>7</v>
      </c>
      <c r="D4" s="26" t="s">
        <v>8</v>
      </c>
      <c r="E4" s="50"/>
    </row>
    <row r="5" spans="1:5" ht="29.25" customHeight="1" x14ac:dyDescent="0.25">
      <c r="A5" s="8" t="s">
        <v>2</v>
      </c>
      <c r="B5" s="40"/>
      <c r="C5" s="10">
        <v>1.7999999999999999E-2</v>
      </c>
      <c r="D5" s="10">
        <v>1.7999999999999999E-2</v>
      </c>
      <c r="E5" s="11">
        <v>0.9</v>
      </c>
    </row>
    <row r="6" spans="1:5" ht="29.25" customHeight="1" x14ac:dyDescent="0.25">
      <c r="A6" s="8" t="s">
        <v>3</v>
      </c>
      <c r="B6" s="9"/>
      <c r="C6" s="11">
        <v>2.2000000000000002</v>
      </c>
      <c r="D6" s="11">
        <v>2.2000000000000002</v>
      </c>
      <c r="E6" s="11">
        <v>2.2000000000000002</v>
      </c>
    </row>
    <row r="7" spans="1:5" ht="29.25" customHeight="1" x14ac:dyDescent="0.25">
      <c r="A7" s="12" t="s">
        <v>5</v>
      </c>
      <c r="B7" s="13"/>
      <c r="C7" s="14">
        <f>SUM(B3*C5)+C6</f>
        <v>298.20999999999998</v>
      </c>
      <c r="D7" s="14">
        <f>SUM(B3*D5)+D6</f>
        <v>298.20999999999998</v>
      </c>
      <c r="E7" s="14">
        <f>SUM(B4*E5)+E6</f>
        <v>13</v>
      </c>
    </row>
    <row r="8" spans="1:5" ht="15.75" customHeight="1" x14ac:dyDescent="0.25">
      <c r="A8" s="1"/>
      <c r="B8" s="3"/>
      <c r="C8" s="3"/>
      <c r="D8" s="3"/>
      <c r="E8" s="3"/>
    </row>
    <row r="9" spans="1:5" ht="30" x14ac:dyDescent="0.25">
      <c r="A9" s="22" t="s">
        <v>4</v>
      </c>
      <c r="B9" s="24"/>
      <c r="C9" s="23">
        <f>C7/B4/1.1</f>
        <v>22.591666666666661</v>
      </c>
      <c r="D9" s="23">
        <f>D7/B4/1.1</f>
        <v>22.591666666666661</v>
      </c>
      <c r="E9" s="23">
        <f>E7/B4/1.1</f>
        <v>0.98484848484848475</v>
      </c>
    </row>
    <row r="10" spans="1:5" x14ac:dyDescent="0.25">
      <c r="A10" s="35"/>
      <c r="B10" s="36"/>
      <c r="C10" s="37"/>
      <c r="D10" s="37"/>
      <c r="E10" s="37"/>
    </row>
    <row r="11" spans="1:5" ht="17.25" customHeight="1" thickBot="1" x14ac:dyDescent="0.3">
      <c r="A11" s="38" t="s">
        <v>17</v>
      </c>
      <c r="B11" s="39">
        <v>9.9</v>
      </c>
      <c r="C11" s="4"/>
      <c r="D11" s="4"/>
      <c r="E11" s="5"/>
    </row>
    <row r="12" spans="1:5" ht="29.25" customHeight="1" x14ac:dyDescent="0.25"/>
    <row r="13" spans="1:5" ht="15.75" thickBot="1" x14ac:dyDescent="0.3">
      <c r="A13" s="51"/>
      <c r="B13" s="51"/>
      <c r="C13" s="51"/>
      <c r="D13" s="51"/>
      <c r="E13" s="51"/>
    </row>
    <row r="14" spans="1:5" ht="29.25" customHeight="1" thickBot="1" x14ac:dyDescent="0.3">
      <c r="A14" s="44" t="s">
        <v>10</v>
      </c>
      <c r="B14" s="45"/>
      <c r="C14" s="45"/>
      <c r="D14" s="45"/>
      <c r="E14" s="46"/>
    </row>
    <row r="15" spans="1:5" ht="16.5" customHeight="1" thickBot="1" x14ac:dyDescent="0.3">
      <c r="A15" s="41" t="s">
        <v>14</v>
      </c>
      <c r="B15" s="42"/>
      <c r="C15" s="42"/>
      <c r="D15" s="42"/>
      <c r="E15" s="43"/>
    </row>
    <row r="16" spans="1:5" ht="45.75" thickBot="1" x14ac:dyDescent="0.3">
      <c r="A16" s="16" t="s">
        <v>9</v>
      </c>
      <c r="B16" s="17">
        <v>5500</v>
      </c>
      <c r="C16" s="27">
        <v>1.7749999999999998E-2</v>
      </c>
      <c r="D16" s="18">
        <f>(B16*1.0175)+0.3</f>
        <v>5596.55</v>
      </c>
      <c r="E16" s="19" t="s">
        <v>13</v>
      </c>
    </row>
    <row r="17" spans="2:4" ht="15.75" customHeight="1" x14ac:dyDescent="0.25">
      <c r="B17" s="28"/>
      <c r="D17" s="28"/>
    </row>
    <row r="18" spans="2:4" ht="29.25" customHeight="1" x14ac:dyDescent="0.25">
      <c r="B18" s="28"/>
    </row>
    <row r="19" spans="2:4" ht="18.75" customHeight="1" x14ac:dyDescent="0.25"/>
    <row r="20" spans="2:4" ht="29.25" customHeight="1" x14ac:dyDescent="0.25"/>
    <row r="21" spans="2:4" ht="9" customHeight="1" x14ac:dyDescent="0.25"/>
    <row r="22" spans="2:4" ht="29.25" customHeight="1" x14ac:dyDescent="0.25"/>
    <row r="23" spans="2:4" ht="29.25" customHeight="1" x14ac:dyDescent="0.25"/>
    <row r="24" spans="2:4" ht="29.25" customHeight="1" x14ac:dyDescent="0.25"/>
    <row r="25" spans="2:4" ht="29.25" customHeight="1" x14ac:dyDescent="0.25"/>
    <row r="26" spans="2:4" ht="29.25" customHeight="1" x14ac:dyDescent="0.25"/>
    <row r="27" spans="2:4" ht="15" customHeight="1" x14ac:dyDescent="0.25"/>
    <row r="28" spans="2:4" ht="29.25" customHeight="1" x14ac:dyDescent="0.25"/>
    <row r="29" spans="2:4" ht="18.75" customHeight="1" x14ac:dyDescent="0.25"/>
  </sheetData>
  <mergeCells count="6">
    <mergeCell ref="A15:E15"/>
    <mergeCell ref="A1:E1"/>
    <mergeCell ref="C3:D3"/>
    <mergeCell ref="E3:E4"/>
    <mergeCell ref="A13:E13"/>
    <mergeCell ref="A14:E1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Fees calculations</vt:lpstr>
      <vt:lpstr>Fees calculations April 2024</vt:lpstr>
      <vt:lpstr>Fees calculations 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Malowina Carlton</dc:creator>
  <cp:lastModifiedBy>Malowina Carlton</cp:lastModifiedBy>
  <dcterms:created xsi:type="dcterms:W3CDTF">2020-12-18T01:55:59Z</dcterms:created>
  <dcterms:modified xsi:type="dcterms:W3CDTF">2024-12-05T01:06:28Z</dcterms:modified>
</cp:coreProperties>
</file>